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6" i="3" l="1"/>
  <c r="K10" i="3" s="1"/>
  <c r="AS6" i="3" l="1"/>
  <c r="AQ6" i="3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I6" i="3"/>
  <c r="H6" i="3"/>
  <c r="G6" i="3"/>
  <c r="F6" i="3"/>
  <c r="E6" i="3"/>
  <c r="AF6" i="3" l="1"/>
  <c r="G11" i="3"/>
  <c r="K11" i="3"/>
  <c r="I11" i="3"/>
  <c r="E11" i="3"/>
  <c r="I10" i="3"/>
  <c r="H10" i="3"/>
  <c r="F10" i="3"/>
  <c r="E10" i="3"/>
  <c r="E12" i="3" s="1"/>
  <c r="J11" i="3" l="1"/>
  <c r="G10" i="3"/>
  <c r="G12" i="3" s="1"/>
  <c r="K12" i="3"/>
  <c r="F11" i="3"/>
  <c r="F12" i="3" s="1"/>
  <c r="H11" i="3"/>
  <c r="H12" i="3" s="1"/>
  <c r="M12" i="3" s="1"/>
  <c r="I12" i="3"/>
  <c r="O11" i="3"/>
  <c r="M11" i="3" l="1"/>
  <c r="L11" i="3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<sst xmlns="http://schemas.openxmlformats.org/spreadsheetml/2006/main" count="72" uniqueCount="31">
  <si>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</si>
  <si>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</si>
  <si>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</si>
  <si>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</si>
  <si>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</si>
  <si>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</si>
  <si>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</si>
  <si>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</si>
  <si>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</si>
  <si>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</si>
  <si>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</si>
  <si>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</si>
  <si>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</si>
  <si>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</si>
  <si>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</si>
  <si>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</si>
  <si>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</si>
  <si>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</si>
  <si>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</si>
  <si>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</si>
  <si>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</si>
  <si>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</si>
  <si>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</si>
  <si>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</si>
  <si>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KeKi  2</t>
  </si>
  <si>
    <t>9.</t>
  </si>
  <si>
    <t>Matti Paakki</t>
  </si>
  <si>
    <t>21.9. 2004   Muhos</t>
  </si>
  <si>
    <t>KeKi = Kempeleen Kiri  (1915)</t>
  </si>
  <si>
    <t>MuPS = Muhoksen Pallo-Salamat  (1969),  kasvattajaseura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</si>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</sst>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7109375" customWidth="1"/>
    <col min="26" max="26" width="13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2851562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2023</v>
      </c>
      <c r="Y4" s="12" t="s">
        <v>30</v>
      </c>
      <c r="Z4" s="1" t="s">
        <v>24</v>
      </c>
      <c r="AA4" s="12">
        <v>16</v>
      </c>
      <c r="AB4" s="12">
        <v>0</v>
      </c>
      <c r="AC4" s="12">
        <v>14</v>
      </c>
      <c r="AD4" s="12">
        <v>7</v>
      </c>
      <c r="AE4" s="12">
        <v>48</v>
      </c>
      <c r="AF4" s="70">
        <v>0.5</v>
      </c>
      <c r="AG4" s="10">
        <v>96</v>
      </c>
      <c r="AH4" s="41"/>
      <c r="AI4" s="7"/>
      <c r="AJ4" s="7"/>
      <c r="AK4" s="7"/>
      <c r="AL4" s="16"/>
      <c r="AM4" s="12"/>
      <c r="AN4" s="12"/>
      <c r="AO4" s="13"/>
      <c r="AP4" s="12"/>
      <c r="AQ4" s="12"/>
      <c r="AR4" s="13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2"/>
      <c r="T5" s="12"/>
      <c r="U5" s="12"/>
      <c r="V5" s="32"/>
      <c r="W5" s="19"/>
      <c r="X5" s="66">
        <v>2022</v>
      </c>
      <c r="Y5" s="66" t="s">
        <v>25</v>
      </c>
      <c r="Z5" s="67" t="s">
        <v>24</v>
      </c>
      <c r="AA5" s="66">
        <v>17</v>
      </c>
      <c r="AB5" s="66">
        <v>1</v>
      </c>
      <c r="AC5" s="66">
        <v>11</v>
      </c>
      <c r="AD5" s="66">
        <v>5</v>
      </c>
      <c r="AE5" s="66">
        <v>37</v>
      </c>
      <c r="AF5" s="68">
        <v>0.51390000000000002</v>
      </c>
      <c r="AG5" s="69">
        <v>72</v>
      </c>
      <c r="AH5" s="41"/>
      <c r="AI5" s="7"/>
      <c r="AJ5" s="7"/>
      <c r="AK5" s="7"/>
      <c r="AL5" s="16"/>
      <c r="AM5" s="12"/>
      <c r="AN5" s="12"/>
      <c r="AO5" s="12"/>
      <c r="AP5" s="12"/>
      <c r="AQ5" s="12"/>
      <c r="AR5" s="1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33</v>
      </c>
      <c r="AB6" s="36">
        <f>SUM(AB4:AB5)</f>
        <v>1</v>
      </c>
      <c r="AC6" s="36">
        <f>SUM(AC4:AC5)</f>
        <v>25</v>
      </c>
      <c r="AD6" s="36">
        <f>SUM(AD4:AD5)</f>
        <v>12</v>
      </c>
      <c r="AE6" s="36">
        <f>SUM(AE4:AE5)</f>
        <v>85</v>
      </c>
      <c r="AF6" s="37">
        <f>PRODUCT(AE6/AG6)</f>
        <v>0.50595238095238093</v>
      </c>
      <c r="AG6" s="21">
        <f>SUM(AG4:AG5)</f>
        <v>168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55" t="s">
        <v>29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28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33</v>
      </c>
      <c r="F11" s="48">
        <f>PRODUCT(AB6+AN6)</f>
        <v>1</v>
      </c>
      <c r="G11" s="48">
        <f>PRODUCT(AC6+AO6)</f>
        <v>25</v>
      </c>
      <c r="H11" s="48">
        <f>PRODUCT(AD6+AP6)</f>
        <v>12</v>
      </c>
      <c r="I11" s="48">
        <f>PRODUCT(AE6+AQ6)</f>
        <v>85</v>
      </c>
      <c r="J11" s="65">
        <f>PRODUCT(I11/K11)</f>
        <v>0.50595238095238093</v>
      </c>
      <c r="K11" s="10">
        <f>PRODUCT(AG6+AS6)</f>
        <v>168</v>
      </c>
      <c r="L11" s="54">
        <f>PRODUCT((F11+G11)/E11)</f>
        <v>0.78787878787878785</v>
      </c>
      <c r="M11" s="54">
        <f>PRODUCT(H11/E11)</f>
        <v>0.36363636363636365</v>
      </c>
      <c r="N11" s="54">
        <f>PRODUCT((F11+G11+H11)/E11)</f>
        <v>1.1515151515151516</v>
      </c>
      <c r="O11" s="54">
        <f>PRODUCT(I11/E11)</f>
        <v>2.5757575757575757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33</v>
      </c>
      <c r="F12" s="48">
        <f t="shared" ref="F12:I12" si="0">SUM(F9:F11)</f>
        <v>1</v>
      </c>
      <c r="G12" s="48">
        <f t="shared" si="0"/>
        <v>25</v>
      </c>
      <c r="H12" s="48">
        <f t="shared" si="0"/>
        <v>12</v>
      </c>
      <c r="I12" s="48">
        <f t="shared" si="0"/>
        <v>85</v>
      </c>
      <c r="J12" s="65">
        <f>PRODUCT(I12/K12)</f>
        <v>0.50595238095238093</v>
      </c>
      <c r="K12" s="16">
        <f>SUM(K9:K11)</f>
        <v>168</v>
      </c>
      <c r="L12" s="54">
        <f>PRODUCT((F12+G12)/E12)</f>
        <v>0.78787878787878785</v>
      </c>
      <c r="M12" s="54">
        <f>PRODUCT(H12/E12)</f>
        <v>0.36363636363636365</v>
      </c>
      <c r="N12" s="54">
        <f>PRODUCT((F12+G12+H12)/E12)</f>
        <v>1.1515151515151516</v>
      </c>
      <c r="O12" s="54">
        <f>PRODUCT(I12/E12)</f>
        <v>2.5757575757575757</v>
      </c>
      <c r="Q12" s="10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5:AH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2023-08-23T10:07:28Z</dcterms:modified>
</cp:coreProperties>
</file>